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2" windowWidth="11580" windowHeight="6540" activeTab="0"/>
  </bookViews>
  <sheets>
    <sheet name="Hoja1" sheetId="1" r:id="rId1"/>
  </sheets>
  <definedNames>
    <definedName name="COPA1600">'Hoja1'!$A$16:$L$24</definedName>
    <definedName name="TABLA_TIEMPOS">'Hoja1'!$A$6:$L$14</definedName>
    <definedName name="TOTAL_TIEMPOS">'Hoja1'!$L$6:$L$24</definedName>
  </definedNames>
  <calcPr fullCalcOnLoad="1"/>
</workbook>
</file>

<file path=xl/sharedStrings.xml><?xml version="1.0" encoding="utf-8"?>
<sst xmlns="http://schemas.openxmlformats.org/spreadsheetml/2006/main" count="27" uniqueCount="17">
  <si>
    <t>TRAMO 1</t>
  </si>
  <si>
    <t>TOTAL</t>
  </si>
  <si>
    <t>TRAMO 2</t>
  </si>
  <si>
    <t>TRAMO 3</t>
  </si>
  <si>
    <t>ROBER</t>
  </si>
  <si>
    <t>ANGEL</t>
  </si>
  <si>
    <t>1ª PASADA</t>
  </si>
  <si>
    <t>SUB
TOTAL 1</t>
  </si>
  <si>
    <t>SUB
TOTAL 2</t>
  </si>
  <si>
    <t>SUB
TOTAL 3</t>
  </si>
  <si>
    <t>WRC</t>
  </si>
  <si>
    <t>IGNACIO</t>
  </si>
  <si>
    <t>MANUEL</t>
  </si>
  <si>
    <t>JAVIER</t>
  </si>
  <si>
    <t>ADOLFO</t>
  </si>
  <si>
    <t>PATXI</t>
  </si>
  <si>
    <t>CHARLY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</si>
</sst>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.000"/>
  </numFmts>
  <fonts count="11">
    <font>
      <sz val="10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1" fillId="2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1" fillId="5" borderId="0" xfId="0" applyFont="1" applyFill="1" applyAlignment="1">
      <alignment horizontal="right"/>
    </xf>
    <xf numFmtId="0" fontId="1" fillId="6" borderId="0" xfId="0" applyFont="1" applyFill="1" applyBorder="1" applyAlignment="1">
      <alignment horizontal="center"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/>
    </xf>
    <xf numFmtId="164" fontId="1" fillId="5" borderId="0" xfId="0" applyNumberFormat="1" applyFont="1" applyFill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5" borderId="0" xfId="0" applyFont="1" applyFill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0</xdr:row>
      <xdr:rowOff>28575</xdr:rowOff>
    </xdr:from>
    <xdr:to>
      <xdr:col>7</xdr:col>
      <xdr:colOff>723900</xdr:colOff>
      <xdr:row>2</xdr:row>
      <xdr:rowOff>0</xdr:rowOff>
    </xdr:to>
    <xdr:sp macro="[0]!ORDENAR_TODOS">
      <xdr:nvSpPr>
        <xdr:cNvPr id="1" name="TextBox 1"/>
        <xdr:cNvSpPr txBox="1">
          <a:spLocks noChangeArrowheads="1"/>
        </xdr:cNvSpPr>
      </xdr:nvSpPr>
      <xdr:spPr>
        <a:xfrm>
          <a:off x="3695700" y="47625"/>
          <a:ext cx="2009775" cy="3714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ORDENAR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N40"/>
  <sheetViews>
    <sheetView tabSelected="1" zoomScale="75" zoomScaleNormal="75" workbookViewId="0" topLeftCell="A1">
      <selection activeCell="B6" sqref="B6"/>
    </sheetView>
  </sheetViews>
  <sheetFormatPr defaultColWidth="11.421875" defaultRowHeight="12.75"/>
  <cols>
    <col min="1" max="1" width="12.00390625" style="0" bestFit="1" customWidth="1"/>
    <col min="2" max="2" width="17.8515625" style="0" bestFit="1" customWidth="1"/>
    <col min="3" max="3" width="12.00390625" style="0" customWidth="1"/>
    <col min="4" max="4" width="4.421875" style="0" customWidth="1"/>
    <col min="6" max="6" width="13.7109375" style="0" bestFit="1" customWidth="1"/>
    <col min="7" max="7" width="3.28125" style="0" customWidth="1"/>
    <col min="9" max="9" width="13.7109375" style="0" bestFit="1" customWidth="1"/>
    <col min="10" max="10" width="1.7109375" style="0" customWidth="1"/>
    <col min="13" max="13" width="8.421875" style="19" customWidth="1"/>
    <col min="14" max="14" width="13.421875" style="0" bestFit="1" customWidth="1"/>
  </cols>
  <sheetData>
    <row r="3" spans="3:12" ht="20.25">
      <c r="C3" s="24" t="s">
        <v>0</v>
      </c>
      <c r="D3" s="25"/>
      <c r="E3" s="28" t="s">
        <v>7</v>
      </c>
      <c r="F3" s="26" t="s">
        <v>2</v>
      </c>
      <c r="G3" s="26"/>
      <c r="H3" s="30" t="s">
        <v>8</v>
      </c>
      <c r="I3" s="27" t="s">
        <v>3</v>
      </c>
      <c r="J3" s="27"/>
      <c r="K3" s="21" t="s">
        <v>9</v>
      </c>
      <c r="L3" s="23" t="s">
        <v>1</v>
      </c>
    </row>
    <row r="4" spans="3:12" ht="15.75" customHeight="1">
      <c r="C4" s="14" t="s">
        <v>6</v>
      </c>
      <c r="D4" s="14"/>
      <c r="E4" s="29"/>
      <c r="F4" s="12" t="s">
        <v>6</v>
      </c>
      <c r="G4" s="12"/>
      <c r="H4" s="31"/>
      <c r="I4" s="13" t="s">
        <v>6</v>
      </c>
      <c r="J4" s="13"/>
      <c r="K4" s="22"/>
      <c r="L4" s="23"/>
    </row>
    <row r="5" spans="1:12" ht="20.25">
      <c r="A5" s="10" t="s">
        <v>10</v>
      </c>
      <c r="B5" s="10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4" ht="21">
      <c r="A6" s="6" t="s">
        <v>12</v>
      </c>
      <c r="B6" s="17"/>
      <c r="C6" s="1">
        <v>206.515</v>
      </c>
      <c r="D6" s="1"/>
      <c r="E6" s="1">
        <f>+C6+D6</f>
        <v>206.515</v>
      </c>
      <c r="F6" s="2">
        <v>112.049</v>
      </c>
      <c r="G6" s="2"/>
      <c r="H6" s="2">
        <f>+F6+G6</f>
        <v>112.049</v>
      </c>
      <c r="I6" s="3">
        <v>133.685</v>
      </c>
      <c r="J6" s="3"/>
      <c r="K6" s="3">
        <f>+I6+J6</f>
        <v>133.685</v>
      </c>
      <c r="L6" s="4">
        <f>+K6+H6+E6</f>
        <v>452.249</v>
      </c>
      <c r="M6" s="16">
        <f>IF(L6&gt;0,RANK(L6,TOTAL_TIEMPOS,1),"")</f>
        <v>1</v>
      </c>
      <c r="N6" s="20">
        <f>+L6-L5</f>
        <v>452.249</v>
      </c>
    </row>
    <row r="7" spans="1:14" ht="21">
      <c r="A7" s="6" t="s">
        <v>4</v>
      </c>
      <c r="B7" s="17"/>
      <c r="C7" s="1">
        <v>220.85</v>
      </c>
      <c r="D7" s="1"/>
      <c r="E7" s="1">
        <f>+C7+D7</f>
        <v>220.85</v>
      </c>
      <c r="F7" s="2">
        <v>106.335</v>
      </c>
      <c r="G7" s="2"/>
      <c r="H7" s="5">
        <f>+F7+G7</f>
        <v>106.335</v>
      </c>
      <c r="I7" s="3">
        <v>129.65</v>
      </c>
      <c r="J7" s="3"/>
      <c r="K7" s="3">
        <f>+I7+J7</f>
        <v>129.65</v>
      </c>
      <c r="L7" s="4">
        <f>+K7+H7+E7</f>
        <v>456.83500000000004</v>
      </c>
      <c r="M7" s="16">
        <f>IF(L7&gt;0,RANK(L7,TOTAL_TIEMPOS,1),"")</f>
        <v>2</v>
      </c>
      <c r="N7" s="20">
        <f>+L7-L6</f>
        <v>4.586000000000013</v>
      </c>
    </row>
    <row r="8" spans="1:14" ht="21">
      <c r="A8" s="6" t="s">
        <v>5</v>
      </c>
      <c r="B8" s="17"/>
      <c r="C8" s="1">
        <v>221.345</v>
      </c>
      <c r="D8" s="1"/>
      <c r="E8" s="1">
        <f>+C8+D8</f>
        <v>221.345</v>
      </c>
      <c r="F8" s="2">
        <v>106.774</v>
      </c>
      <c r="G8" s="2"/>
      <c r="H8" s="5">
        <f>+F8+G8</f>
        <v>106.774</v>
      </c>
      <c r="I8" s="3">
        <v>136.641</v>
      </c>
      <c r="J8" s="3"/>
      <c r="K8" s="3">
        <f>+I8+J8</f>
        <v>136.641</v>
      </c>
      <c r="L8" s="4">
        <f>+K8+H8+E8</f>
        <v>464.76</v>
      </c>
      <c r="M8" s="16">
        <f>IF(L8&gt;0,RANK(L8,TOTAL_TIEMPOS,1),"")</f>
        <v>3</v>
      </c>
      <c r="N8" s="20">
        <f>+L8-L7</f>
        <v>7.9249999999999545</v>
      </c>
    </row>
    <row r="9" spans="1:14" ht="21">
      <c r="A9" s="6" t="s">
        <v>16</v>
      </c>
      <c r="B9" s="17"/>
      <c r="C9" s="1">
        <v>241.96</v>
      </c>
      <c r="D9" s="1"/>
      <c r="E9" s="1">
        <f>+C9+D9</f>
        <v>241.96</v>
      </c>
      <c r="F9" s="2">
        <v>114.02</v>
      </c>
      <c r="G9" s="2"/>
      <c r="H9" s="2">
        <f>+F9+G9</f>
        <v>114.02</v>
      </c>
      <c r="I9" s="3">
        <v>133.175</v>
      </c>
      <c r="J9" s="3"/>
      <c r="K9" s="3">
        <f>+I9+J9</f>
        <v>133.175</v>
      </c>
      <c r="L9" s="4">
        <f>+K9+H9+E9</f>
        <v>489.155</v>
      </c>
      <c r="M9" s="16">
        <f>IF(L9&gt;0,RANK(L9,TOTAL_TIEMPOS,1),"")</f>
        <v>5</v>
      </c>
      <c r="N9" s="20"/>
    </row>
    <row r="10" spans="1:14" ht="21">
      <c r="A10" s="6" t="s">
        <v>11</v>
      </c>
      <c r="B10" s="17"/>
      <c r="C10" s="1">
        <v>233.665</v>
      </c>
      <c r="D10" s="1"/>
      <c r="E10" s="1">
        <f>+C10+D10</f>
        <v>233.665</v>
      </c>
      <c r="F10" s="2">
        <v>119.214</v>
      </c>
      <c r="G10" s="2"/>
      <c r="H10" s="2">
        <f>+F10+G10</f>
        <v>119.214</v>
      </c>
      <c r="I10" s="3">
        <v>142.919</v>
      </c>
      <c r="J10" s="3"/>
      <c r="K10" s="3">
        <f>+I10+J10</f>
        <v>142.919</v>
      </c>
      <c r="L10" s="4">
        <f>+K10+H10+E10</f>
        <v>495.798</v>
      </c>
      <c r="M10" s="16">
        <f>IF(L10&gt;0,RANK(L10,TOTAL_TIEMPOS,1),"")</f>
        <v>6</v>
      </c>
      <c r="N10" s="20">
        <f>+L10-L9</f>
        <v>6.643000000000029</v>
      </c>
    </row>
    <row r="11" spans="1:14" ht="21">
      <c r="A11" s="6" t="s">
        <v>13</v>
      </c>
      <c r="B11" s="17"/>
      <c r="C11" s="1">
        <v>248.885</v>
      </c>
      <c r="D11" s="1"/>
      <c r="E11" s="1">
        <f>+C11+D11</f>
        <v>248.885</v>
      </c>
      <c r="F11" s="2">
        <v>136.419</v>
      </c>
      <c r="G11" s="2"/>
      <c r="H11" s="2">
        <f>+F11+G11</f>
        <v>136.419</v>
      </c>
      <c r="I11" s="3">
        <v>135.669</v>
      </c>
      <c r="J11" s="3"/>
      <c r="K11" s="3">
        <f>+I11+J11</f>
        <v>135.669</v>
      </c>
      <c r="L11" s="4">
        <f>+K11+H11+E11</f>
        <v>520.973</v>
      </c>
      <c r="M11" s="16">
        <f>IF(L11&gt;0,RANK(L11,TOTAL_TIEMPOS,1),"")</f>
        <v>10</v>
      </c>
      <c r="N11" s="20">
        <f>+L11-L10</f>
        <v>25.174999999999955</v>
      </c>
    </row>
    <row r="12" spans="1:14" ht="21">
      <c r="A12" s="6" t="s">
        <v>15</v>
      </c>
      <c r="B12" s="17"/>
      <c r="C12" s="1">
        <v>269.52</v>
      </c>
      <c r="D12" s="1"/>
      <c r="E12" s="1">
        <f>+C12+D12</f>
        <v>269.52</v>
      </c>
      <c r="F12" s="2">
        <v>123.829</v>
      </c>
      <c r="G12" s="2"/>
      <c r="H12" s="2">
        <f>+F12+G12</f>
        <v>123.829</v>
      </c>
      <c r="I12" s="3">
        <v>144.135</v>
      </c>
      <c r="J12" s="3"/>
      <c r="K12" s="3">
        <f>+I12+J12</f>
        <v>144.135</v>
      </c>
      <c r="L12" s="4">
        <f>+K12+H12+E12</f>
        <v>537.4839999999999</v>
      </c>
      <c r="M12" s="16">
        <f>IF(L12&gt;0,RANK(L12,TOTAL_TIEMPOS,1),"")</f>
        <v>12</v>
      </c>
      <c r="N12" s="20">
        <f>+L12-L11</f>
        <v>16.510999999999967</v>
      </c>
    </row>
    <row r="13" spans="1:14" ht="21">
      <c r="A13" s="6" t="s">
        <v>14</v>
      </c>
      <c r="B13" s="17"/>
      <c r="C13" s="1">
        <v>260.415</v>
      </c>
      <c r="D13" s="1"/>
      <c r="E13" s="1">
        <f>+C13+D13</f>
        <v>260.415</v>
      </c>
      <c r="F13" s="2">
        <v>113.901</v>
      </c>
      <c r="G13" s="2"/>
      <c r="H13" s="2">
        <f>+F13+G13</f>
        <v>113.901</v>
      </c>
      <c r="I13" s="3">
        <v>167.145</v>
      </c>
      <c r="J13" s="3"/>
      <c r="K13" s="3">
        <f>+I13+J13</f>
        <v>167.145</v>
      </c>
      <c r="L13" s="4">
        <f>+K13+H13+E13</f>
        <v>541.461</v>
      </c>
      <c r="M13" s="16">
        <f>IF(L13&gt;0,RANK(L13,TOTAL_TIEMPOS,1),"")</f>
        <v>13</v>
      </c>
      <c r="N13" s="20">
        <f>+L13-L12</f>
        <v>3.977000000000089</v>
      </c>
    </row>
    <row r="14" spans="1:14" ht="21">
      <c r="A14" s="6"/>
      <c r="B14" s="17"/>
      <c r="C14" s="1"/>
      <c r="D14" s="1"/>
      <c r="E14" s="1"/>
      <c r="F14" s="2"/>
      <c r="G14" s="2"/>
      <c r="H14" s="2"/>
      <c r="I14" s="3"/>
      <c r="J14" s="3"/>
      <c r="K14" s="3"/>
      <c r="L14" s="4"/>
      <c r="M14" s="16">
        <f>IF(L14&gt;0,RANK(L14,TOTAL_TIEMPOS,1),"")</f>
      </c>
      <c r="N14" s="20">
        <f>+L14-L13</f>
        <v>-541.461</v>
      </c>
    </row>
    <row r="15" spans="1:14" ht="21">
      <c r="A15" s="9">
        <v>1600</v>
      </c>
      <c r="B15" s="18"/>
      <c r="C15" s="11"/>
      <c r="D15" s="11"/>
      <c r="E15" s="11"/>
      <c r="F15" s="11"/>
      <c r="G15" s="11"/>
      <c r="H15" s="11"/>
      <c r="I15" s="11"/>
      <c r="J15" s="11"/>
      <c r="K15" s="11"/>
      <c r="L15" s="4"/>
      <c r="M15" s="16">
        <f>IF(L15&gt;0,RANK(L15,TOTAL_TIEMPOS,1),"")</f>
      </c>
      <c r="N15" s="19"/>
    </row>
    <row r="16" spans="1:14" ht="21">
      <c r="A16" s="6" t="s">
        <v>4</v>
      </c>
      <c r="B16" s="17"/>
      <c r="C16" s="1">
        <v>225.305</v>
      </c>
      <c r="D16" s="1"/>
      <c r="E16" s="1">
        <f>+C16+D16</f>
        <v>225.305</v>
      </c>
      <c r="F16" s="2">
        <v>115.671</v>
      </c>
      <c r="G16" s="2"/>
      <c r="H16" s="2">
        <f>+F16+G16</f>
        <v>115.671</v>
      </c>
      <c r="I16" s="3">
        <v>132.275</v>
      </c>
      <c r="J16" s="3"/>
      <c r="K16" s="3">
        <f>+I16+J16</f>
        <v>132.275</v>
      </c>
      <c r="L16" s="4">
        <f>+K16+H16+E16</f>
        <v>473.25100000000003</v>
      </c>
      <c r="M16" s="16">
        <f>IF(L16&gt;0,RANK(L16,TOTAL_TIEMPOS,1),"")</f>
        <v>4</v>
      </c>
      <c r="N16" s="19"/>
    </row>
    <row r="17" spans="1:14" ht="21">
      <c r="A17" s="6" t="s">
        <v>12</v>
      </c>
      <c r="B17" s="17"/>
      <c r="C17" s="1">
        <v>237.28</v>
      </c>
      <c r="D17" s="1"/>
      <c r="E17" s="1">
        <f>+C17+D17</f>
        <v>237.28</v>
      </c>
      <c r="F17" s="2">
        <v>120.456</v>
      </c>
      <c r="G17" s="2"/>
      <c r="H17" s="2">
        <f>+F17+G17</f>
        <v>120.456</v>
      </c>
      <c r="I17" s="3">
        <v>138.965</v>
      </c>
      <c r="J17" s="3"/>
      <c r="K17" s="3">
        <f>+I17+J17</f>
        <v>138.965</v>
      </c>
      <c r="L17" s="4">
        <f>+K17+H17+E17</f>
        <v>496.701</v>
      </c>
      <c r="M17" s="16">
        <f>IF(L17&gt;0,RANK(L17,TOTAL_TIEMPOS,1),"")</f>
        <v>7</v>
      </c>
      <c r="N17" s="20">
        <f>+L17-L16</f>
        <v>23.44999999999999</v>
      </c>
    </row>
    <row r="18" spans="1:14" ht="21">
      <c r="A18" s="6" t="s">
        <v>5</v>
      </c>
      <c r="B18" s="17"/>
      <c r="C18" s="1">
        <v>241.16</v>
      </c>
      <c r="D18" s="1"/>
      <c r="E18" s="1">
        <f>+C18+D18</f>
        <v>241.16</v>
      </c>
      <c r="F18" s="2">
        <v>121.716</v>
      </c>
      <c r="G18" s="2"/>
      <c r="H18" s="2">
        <f>+F18+G18</f>
        <v>121.716</v>
      </c>
      <c r="I18" s="3">
        <v>141.52</v>
      </c>
      <c r="J18" s="3"/>
      <c r="K18" s="3">
        <f>+I18+J18</f>
        <v>141.52</v>
      </c>
      <c r="L18" s="4">
        <f>+K18+H18+E18</f>
        <v>504.39599999999996</v>
      </c>
      <c r="M18" s="16">
        <f>IF(L18&gt;0,RANK(L18,TOTAL_TIEMPOS,1),"")</f>
        <v>8</v>
      </c>
      <c r="N18" s="20">
        <f>+L18-L17</f>
        <v>7.694999999999936</v>
      </c>
    </row>
    <row r="19" spans="1:14" ht="21">
      <c r="A19" s="6" t="s">
        <v>11</v>
      </c>
      <c r="B19" s="17"/>
      <c r="C19" s="1">
        <v>243.895</v>
      </c>
      <c r="D19" s="1"/>
      <c r="E19" s="1">
        <f>+C19+D19</f>
        <v>243.895</v>
      </c>
      <c r="F19" s="2">
        <v>124.136</v>
      </c>
      <c r="G19" s="2"/>
      <c r="H19" s="2">
        <f>+F19+G19</f>
        <v>124.136</v>
      </c>
      <c r="I19" s="3">
        <v>139.675</v>
      </c>
      <c r="J19" s="3"/>
      <c r="K19" s="3">
        <f>+I19+J19</f>
        <v>139.675</v>
      </c>
      <c r="L19" s="4">
        <f>+K19+H19+E19</f>
        <v>507.706</v>
      </c>
      <c r="M19" s="16">
        <f>IF(L19&gt;0,RANK(L19,TOTAL_TIEMPOS,1),"")</f>
        <v>9</v>
      </c>
      <c r="N19" s="20">
        <f>+L19-L18</f>
        <v>3.310000000000059</v>
      </c>
    </row>
    <row r="20" spans="1:14" ht="21">
      <c r="A20" s="6" t="s">
        <v>14</v>
      </c>
      <c r="B20" s="6"/>
      <c r="C20" s="1">
        <v>269.76</v>
      </c>
      <c r="D20" s="1"/>
      <c r="E20" s="1">
        <f>+C20+D20</f>
        <v>269.76</v>
      </c>
      <c r="F20" s="2">
        <v>111.981</v>
      </c>
      <c r="G20" s="2"/>
      <c r="H20" s="2">
        <f>+F20+G20</f>
        <v>111.981</v>
      </c>
      <c r="I20" s="3">
        <v>150.515</v>
      </c>
      <c r="J20" s="3"/>
      <c r="K20" s="3">
        <f>+I20+J20</f>
        <v>150.515</v>
      </c>
      <c r="L20" s="4">
        <f>+K20+H20+E20</f>
        <v>532.256</v>
      </c>
      <c r="M20" s="16">
        <f>IF(L20&gt;0,RANK(L20,TOTAL_TIEMPOS,1),"")</f>
        <v>11</v>
      </c>
      <c r="N20" s="20">
        <f>+L20-L19</f>
        <v>24.549999999999955</v>
      </c>
    </row>
    <row r="21" spans="1:14" ht="21">
      <c r="A21" s="6" t="s">
        <v>13</v>
      </c>
      <c r="B21" s="17"/>
      <c r="C21" s="1">
        <v>275.04</v>
      </c>
      <c r="D21" s="1"/>
      <c r="E21" s="1">
        <f>+C21+D21</f>
        <v>275.04</v>
      </c>
      <c r="F21" s="2">
        <v>125.156</v>
      </c>
      <c r="G21" s="2"/>
      <c r="H21" s="2">
        <f>+F21+G21</f>
        <v>125.156</v>
      </c>
      <c r="I21" s="3">
        <v>149.064</v>
      </c>
      <c r="J21" s="3"/>
      <c r="K21" s="3">
        <f>+I21+J21</f>
        <v>149.064</v>
      </c>
      <c r="L21" s="4">
        <f>+K21+H21+E21</f>
        <v>549.26</v>
      </c>
      <c r="M21" s="16">
        <f>IF(L21&gt;0,RANK(L21,TOTAL_TIEMPOS,1),"")</f>
        <v>14</v>
      </c>
      <c r="N21" s="19"/>
    </row>
    <row r="22" spans="1:14" ht="21">
      <c r="A22" s="6" t="s">
        <v>16</v>
      </c>
      <c r="B22" s="6"/>
      <c r="C22" s="1">
        <v>299.39</v>
      </c>
      <c r="D22" s="1"/>
      <c r="E22" s="1">
        <f>+C22+D22</f>
        <v>299.39</v>
      </c>
      <c r="F22" s="2">
        <v>128.626</v>
      </c>
      <c r="G22" s="2"/>
      <c r="H22" s="2">
        <f>+F22+G22</f>
        <v>128.626</v>
      </c>
      <c r="I22" s="3">
        <v>144.52</v>
      </c>
      <c r="J22" s="3"/>
      <c r="K22" s="3">
        <f>+I22+J22</f>
        <v>144.52</v>
      </c>
      <c r="L22" s="4">
        <f>+K22+H22+E22</f>
        <v>572.5360000000001</v>
      </c>
      <c r="M22" s="16">
        <f>IF(L22&gt;0,RANK(L22,TOTAL_TIEMPOS,1),"")</f>
        <v>15</v>
      </c>
      <c r="N22" s="19"/>
    </row>
    <row r="23" spans="1:14" ht="21">
      <c r="A23" s="6" t="s">
        <v>15</v>
      </c>
      <c r="B23" s="6"/>
      <c r="C23" s="1">
        <v>300.87</v>
      </c>
      <c r="D23" s="1"/>
      <c r="E23" s="1">
        <f>+C23+D23</f>
        <v>300.87</v>
      </c>
      <c r="F23" s="2">
        <v>136.609</v>
      </c>
      <c r="G23" s="2"/>
      <c r="H23" s="2">
        <f>+F23+G23</f>
        <v>136.609</v>
      </c>
      <c r="I23" s="3">
        <v>152.135</v>
      </c>
      <c r="J23" s="3"/>
      <c r="K23" s="3">
        <f>+I23+J23</f>
        <v>152.135</v>
      </c>
      <c r="L23" s="4">
        <f>+K23+H23+E23</f>
        <v>589.614</v>
      </c>
      <c r="M23" s="16">
        <f>IF(L23&gt;0,RANK(L23,TOTAL_TIEMPOS,1),"")</f>
        <v>16</v>
      </c>
      <c r="N23" s="19"/>
    </row>
    <row r="24" spans="1:14" ht="21">
      <c r="A24" s="6"/>
      <c r="B24" s="6"/>
      <c r="C24" s="1"/>
      <c r="D24" s="1"/>
      <c r="E24" s="1"/>
      <c r="F24" s="2"/>
      <c r="G24" s="2"/>
      <c r="H24" s="2"/>
      <c r="I24" s="3"/>
      <c r="J24" s="3"/>
      <c r="K24" s="3"/>
      <c r="L24" s="4"/>
      <c r="M24" s="16">
        <f>IF(L24&gt;0,RANK(L24,TOTAL_TIEMPOS,1),"")</f>
      </c>
      <c r="N24" s="19"/>
    </row>
    <row r="26" ht="20.25">
      <c r="B26" s="15"/>
    </row>
    <row r="27" ht="20.25">
      <c r="B27" s="15"/>
    </row>
    <row r="28" ht="20.25">
      <c r="B28" s="15"/>
    </row>
    <row r="29" ht="20.25">
      <c r="B29" s="15"/>
    </row>
    <row r="30" ht="20.25">
      <c r="B30" s="15"/>
    </row>
    <row r="31" ht="20.25">
      <c r="B31" s="15"/>
    </row>
    <row r="32" ht="20.25">
      <c r="B32" s="15"/>
    </row>
    <row r="33" ht="20.25">
      <c r="B33" s="15"/>
    </row>
    <row r="34" ht="20.25">
      <c r="B34" s="15"/>
    </row>
    <row r="35" ht="20.25">
      <c r="B35" s="15"/>
    </row>
    <row r="36" ht="20.25">
      <c r="B36" s="15"/>
    </row>
    <row r="37" ht="20.25">
      <c r="B37" s="15"/>
    </row>
    <row r="38" ht="20.25">
      <c r="B38" s="15"/>
    </row>
    <row r="39" ht="20.25">
      <c r="B39" s="15"/>
    </row>
    <row r="40" ht="20.25">
      <c r="B40" s="15"/>
    </row>
  </sheetData>
  <mergeCells count="7">
    <mergeCell ref="K3:K4"/>
    <mergeCell ref="L3:L4"/>
    <mergeCell ref="C3:D3"/>
    <mergeCell ref="F3:G3"/>
    <mergeCell ref="I3:J3"/>
    <mergeCell ref="E3:E4"/>
    <mergeCell ref="H3:H4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puturru de fua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de</dc:creator>
  <cp:keywords/>
  <dc:description/>
  <cp:lastModifiedBy>Manuel Fernando Lorenzo Vista</cp:lastModifiedBy>
  <dcterms:created xsi:type="dcterms:W3CDTF">2004-12-10T16:52:29Z</dcterms:created>
  <dcterms:modified xsi:type="dcterms:W3CDTF">2006-02-05T20:43:57Z</dcterms:modified>
  <cp:category/>
  <cp:version/>
  <cp:contentType/>
  <cp:contentStatus/>
</cp:coreProperties>
</file>